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7" i="13" l="1"/>
  <c r="F58" i="13" l="1"/>
  <c r="F59" i="13" s="1"/>
  <c r="F60" i="13" l="1"/>
  <c r="F61" i="13" s="1"/>
  <c r="F62" i="13" l="1"/>
  <c r="F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<sst xmlns="http://schemas.openxmlformats.org/spreadsheetml/2006/main" count="6417" uniqueCount="866">
  <si>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</si>
  <si>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</si>
  <si>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</si>
  <si>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</si>
  <si>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</si>
  <si>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</si>
  <si>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</si>
  <si>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</si>
  <si>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</si>
  <si>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</si>
  <si>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</si>
  <si>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</si>
  <si>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</si>
  <si>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</si>
  <si>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</si>
  <si>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</si>
  <si>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</si>
  <si>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</si>
  <si>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</si>
  <si>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</si>
  <si>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</si>
  <si>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</si>
  <si>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</si>
  <si>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</si>
  <si>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</si>
  <si>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</si>
  <si>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</si>
  <si>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</si>
  <si>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</si>
  <si>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</si>
  <si>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</si>
  <si>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</si>
  <si>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</si>
  <si>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</si>
  <si>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</si>
  <si>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</si>
  <si>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</si>
  <si>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</si>
  <si>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</si>
  <si>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</si>
  <si>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</si>
  <si>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</si>
  <si>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</si>
  <si>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</si>
  <si>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</si>
  <si>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</si>
  <si>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</si>
  <si>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</si>
  <si>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</si>
  <si>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</si>
  <si>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</si>
  <si>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</si>
  <si>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</si>
  <si>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</si>
  <si>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</si>
  <si>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</si>
  <si>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</si>
  <si>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</si>
  <si>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</si>
  <si>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</si>
  <si>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</si>
  <si>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</si>
  <si>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</si>
  <si>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</si>
  <si>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</si>
  <si>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</si>
  <si>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</si>
  <si>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</si>
  <si>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</si>
  <si>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</si>
  <si>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</si>
  <si>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</si>
  <si>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</si>
  <si>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</si>
  <si>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</si>
  <si>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</si>
  <si>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</si>
  <si>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</si>
  <si>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</si>
  <si>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</si>
  <si>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</si>
  <si>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</si>
  <si>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</si>
  <si>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</si>
  <si>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</si>
  <si>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</si>
  <si>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</si>
  <si>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</si>
  <si>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</si>
  <si>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</si>
  <si>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</si>
  <si>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</si>
  <si>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</si>
  <si>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</si>
  <si>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</si>
  <si>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</si>
  <si>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</si>
  <si>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</si>
  <si>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</si>
  <si>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</si>
  <si>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</si>
  <si>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</si>
  <si>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</si>
  <si>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</si>
  <si>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</si>
  <si>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</si>
  <si>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</si>
  <si>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</si>
  <si>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</si>
  <si>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</si>
  <si>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</si>
  <si>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</si>
  <si>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</si>
  <si>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</si>
  <si>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</si>
  <si>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</si>
  <si>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</si>
  <si>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</si>
  <si>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</si>
  <si>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</si>
  <si>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</si>
  <si>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</si>
  <si>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</si>
  <si>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</si>
  <si>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</si>
  <si>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</si>
  <si>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</si>
  <si>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</si>
  <si>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</si>
  <si>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</si>
  <si>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</si>
  <si>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</si>
  <si>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</si>
  <si>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</si>
  <si>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</si>
  <si>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</si>
  <si>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</si>
  <si>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</si>
  <si>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</si>
  <si>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</si>
  <si>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</si>
  <si>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</si>
  <si>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</si>
  <si>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</si>
  <si>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</si>
  <si>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</si>
  <si>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</si>
  <si>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</si>
  <si>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</si>
  <si>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</si>
  <si>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</si>
  <si>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</si>
  <si>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</si>
  <si>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</si>
  <si>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</si>
  <si>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</si>
  <si>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</si>
  <si>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</si>
  <si>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</si>
  <si>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</si>
  <si>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</si>
  <si>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</si>
  <si>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</si>
  <si>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</si>
  <si>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</si>
  <si>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</si>
  <si>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</si>
  <si>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</si>
  <si>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</si>
  <si>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</si>
  <si>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</si>
  <si>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</si>
  <si>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</si>
  <si>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</si>
  <si>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</si>
  <si>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</si>
  <si>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</si>
  <si>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</si>
  <si>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</si>
  <si>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</si>
  <si>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</si>
  <si>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</si>
  <si>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</si>
  <si>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</si>
  <si>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</si>
  <si>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</si>
  <si>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</si>
  <si>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</si>
  <si>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</si>
  <si>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</si>
  <si>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</si>
  <si>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</si>
  <si>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</si>
  <si>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</si>
  <si>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</si>
  <si>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</si>
  <si>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</si>
  <si>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</si>
  <si>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</si>
  <si>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</si>
  <si>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</si>
  <si>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</si>
  <si>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</si>
  <si>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</si>
  <si>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</si>
  <si>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</si>
  <si>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</si>
  <si>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</si>
  <si>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</si>
  <si>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</si>
  <si>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</si>
  <si>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</si>
  <si>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</si>
  <si>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</si>
  <si>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</si>
  <si>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</si>
  <si>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</si>
  <si>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</si>
  <si>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</si>
  <si>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</si>
  <si>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</si>
  <si>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</si>
  <si>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</si>
  <si>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</si>
  <si>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</si>
  <si>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</si>
  <si>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</si>
  <si>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</si>
  <si>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</si>
  <si>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</si>
  <si>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</si>
  <si>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</si>
  <si>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</si>
  <si>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</si>
  <si>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</si>
  <si>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</si>
  <si>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</si>
  <si>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</si>
  <si>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</si>
  <si>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</si>
  <si>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</si>
  <si>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</si>
  <si>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</si>
  <si>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</si>
  <si>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</si>
  <si>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</si>
  <si>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</si>
  <si>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</si>
  <si>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</si>
  <si>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</si>
  <si>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</si>
  <si>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</si>
  <si>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</si>
  <si>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</si>
  <si>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</si>
  <si>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</si>
  <si>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</si>
  <si>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</si>
  <si>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</si>
  <si>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</si>
  <si>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</si>
  <si>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</si>
  <si>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</si>
  <si>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</si>
  <si>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</si>
  <si>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</si>
  <si>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</si>
  <si>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</si>
  <si>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</si>
  <si>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</si>
  <si>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</si>
  <si>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</si>
  <si>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</si>
  <si>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</si>
  <si>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</si>
  <si>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</si>
  <si>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</si>
  <si>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</si>
  <si>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</si>
  <si>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</si>
  <si>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</si>
  <si>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</si>
  <si>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</si>
  <si>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</si>
  <si>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</si>
  <si>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</si>
  <si>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</si>
  <si>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</si>
  <si>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</si>
  <si>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</si>
  <si>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</si>
  <si>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</si>
  <si>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</si>
  <si>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</si>
  <si>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</si>
  <si>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</si>
  <si>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</si>
  <si>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</si>
  <si>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</si>
  <si>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</si>
  <si>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</si>
  <si>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</si>
  <si>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</si>
  <si>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</si>
  <si>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</si>
  <si>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</si>
  <si>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</si>
  <si>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</si>
  <si>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</si>
  <si>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</si>
  <si>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</si>
  <si>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</si>
  <si>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</si>
  <si>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</si>
  <si>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</si>
  <si>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</si>
  <si>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</si>
  <si>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</si>
  <si>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</si>
  <si>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</si>
  <si>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</si>
  <si>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</si>
  <si>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</si>
  <si>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</si>
  <si>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</si>
  <si>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</si>
  <si>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</si>
  <si>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</si>
  <si>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</si>
  <si>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</si>
  <si>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</si>
  <si>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</si>
  <si>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</si>
  <si>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</si>
  <si>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</si>
  <si>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</si>
  <si>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</si>
  <si>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</si>
  <si>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</si>
  <si>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</si>
  <si>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</si>
  <si>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</si>
  <si>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</si>
  <si>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</si>
  <si>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</si>
  <si>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</si>
  <si>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</si>
  <si>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</si>
  <si>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</si>
  <si>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</si>
  <si>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</si>
  <si>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</si>
  <si>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</si>
  <si>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</si>
  <si>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</si>
  <si>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</si>
  <si>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</si>
  <si>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</si>
  <si>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</si>
  <si>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</si>
  <si>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</si>
  <si>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</si>
  <si>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</si>
  <si>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</si>
  <si>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</si>
  <si>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</si>
  <si>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</si>
  <si>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</si>
  <si>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</si>
  <si>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</si>
  <si>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</si>
  <si>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</si>
  <si>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</si>
  <si>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</si>
  <si>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</si>
  <si>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</si>
  <si>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</si>
  <si>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</si>
  <si>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</si>
  <si>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</si>
  <si>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</si>
  <si>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</si>
  <si>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</si>
  <si>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</si>
  <si>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</si>
  <si>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</si>
  <si>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</si>
  <si>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</si>
  <si>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</si>
  <si>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</si>
  <si>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</si>
  <si>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</si>
  <si>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</si>
  <si>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</si>
  <si>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</si>
  <si>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</si>
  <si>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</si>
  <si>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</si>
  <si>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</si>
  <si>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</si>
  <si>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</si>
  <si>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</si>
  <si>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</si>
  <si>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</si>
  <si>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</si>
  <si>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</si>
  <si>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</si>
  <si>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</si>
  <si>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</si>
  <si>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</si>
  <si>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</si>
  <si>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</si>
  <si>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</si>
  <si>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</si>
  <si>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</si>
  <si>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</si>
  <si>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</si>
  <si>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</si>
  <si>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</si>
  <si>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</si>
  <si>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</si>
  <si>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</si>
  <si>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</si>
  <si>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</si>
  <si>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</si>
  <si>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</si>
  <si>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</si>
  <si>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</si>
  <si>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</si>
  <si>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</si>
  <si>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</si>
  <si>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</si>
  <si>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</si>
  <si>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</si>
  <si>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</si>
  <si>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</si>
  <si>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</si>
  <si>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</si>
  <si>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</si>
  <si>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</si>
  <si>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</si>
  <si>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</si>
  <si>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</si>
  <si>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</si>
  <si>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</si>
  <si>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</si>
  <si>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</si>
  <si>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</si>
  <si>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</si>
  <si>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</si>
  <si>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</si>
  <si>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</si>
  <si>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</si>
  <si>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</si>
  <si>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</si>
  <si>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</si>
  <si>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</si>
  <si>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</si>
  <si>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</si>
  <si>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</si>
  <si>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</si>
  <si>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</si>
  <si>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</si>
  <si>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</si>
  <si>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</si>
  <si>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</si>
  <si>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</si>
  <si>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</si>
  <si>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</si>
  <si>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</si>
  <si>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</si>
  <si>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</si>
  <si>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</si>
  <si>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</si>
  <si>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</si>
  <si>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</si>
  <si>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</si>
  <si>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</si>
  <si>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</si>
  <si>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</si>
  <si>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</si>
  <si>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</si>
  <si>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</si>
  <si>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</si>
  <si>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</si>
  <si>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</si>
  <si>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</si>
  <si>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</si>
  <si>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</si>
  <si>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</si>
  <si>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</si>
  <si>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</si>
  <si>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</si>
  <si>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</si>
  <si>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</si>
  <si>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</si>
  <si>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</si>
  <si>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</si>
  <si>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</si>
  <si>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</si>
  <si>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</si>
  <si>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</si>
  <si>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</si>
  <si>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</si>
  <si>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</si>
  <si>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</si>
  <si>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</si>
  <si>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</si>
  <si>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</si>
  <si>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</si>
  <si>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</si>
  <si>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</si>
  <si>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</si>
  <si>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</si>
  <si>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</si>
  <si>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</si>
  <si>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</si>
  <si>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</si>
  <si>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</si>
  <si>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</si>
  <si>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</si>
  <si>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</si>
  <si>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</si>
  <si>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</si>
  <si>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</si>
  <si>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</si>
  <si>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</si>
  <si>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</si>
  <si>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</si>
  <si>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</si>
  <si>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</si>
  <si>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</si>
  <si>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</si>
  <si>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</si>
  <si>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</si>
  <si>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</si>
  <si>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</si>
  <si>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</si>
  <si>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</si>
  <si>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</si>
  <si>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</si>
  <si>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</si>
  <si>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</si>
  <si>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</si>
  <si>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</si>
  <si>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</si>
  <si>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</si>
  <si>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</si>
  <si>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</si>
  <si>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</si>
  <si>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</si>
  <si>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</si>
  <si>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</si>
  <si>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</si>
  <si>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</si>
  <si>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</si>
  <si>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</si>
  <si>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</si>
  <si>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</si>
  <si>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</si>
  <si>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</si>
  <si>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</si>
  <si>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</si>
  <si>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</si>
  <si>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</si>
  <si>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</si>
  <si>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</si>
  <si>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</si>
  <si>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</si>
  <si>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</si>
  <si>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</si>
  <si>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</si>
  <si>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</si>
  <si>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</si>
  <si>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</si>
  <si>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</si>
  <si>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</si>
  <si>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</si>
  <si>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</si>
  <si>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</si>
  <si>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</si>
  <si>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</si>
  <si>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</si>
  <si>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</si>
  <si>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</si>
  <si>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</si>
  <si>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</si>
  <si>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</si>
  <si>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</si>
  <si>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</si>
  <si>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</si>
  <si>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</si>
  <si>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</si>
  <si>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</si>
  <si>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</si>
  <si>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</si>
  <si>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</si>
  <si>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</si>
  <si>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</si>
  <si>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</si>
  <si>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</si>
  <si>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</si>
  <si>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</si>
  <si>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</si>
  <si>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</si>
  <si>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</si>
  <si>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</si>
  <si>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</si>
  <si>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</si>
  <si>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</si>
  <si>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</si>
  <si>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</si>
  <si>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</si>
  <si>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</si>
  <si>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</si>
  <si>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</si>
  <si>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</si>
  <si>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</si>
  <si>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</si>
  <si>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</si>
  <si>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</si>
  <si>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</si>
  <si>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</si>
  <si>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</si>
  <si>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</si>
  <si>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</si>
  <si>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</si>
  <si>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</si>
  <si>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</si>
  <si>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</si>
  <si>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</si>
  <si>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</si>
  <si>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</si>
  <si>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</si>
  <si>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</si>
  <si>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</si>
  <si>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</si>
  <si>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</si>
  <si>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</si>
  <si>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</si>
  <si>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</si>
  <si>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</si>
  <si>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</si>
  <si>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</si>
  <si>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</si>
  <si>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</si>
  <si>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</si>
  <si>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</si>
  <si>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</si>
  <si>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</si>
  <si>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</si>
  <si>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</si>
  <si>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</si>
  <si>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</si>
  <si>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</si>
  <si>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</si>
  <si>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</si>
  <si>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</si>
  <si>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</si>
  <si>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</si>
  <si>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</si>
  <si>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</si>
  <si>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</si>
  <si>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</si>
  <si>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</si>
  <si>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</si>
  <si>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</si>
  <si>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</si>
  <si>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</si>
  <si>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</si>
  <si>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</si>
  <si>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</si>
  <si>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</si>
  <si>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</si>
  <si>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</si>
  <si>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</si>
  <si>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</si>
  <si>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</si>
  <si>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</si>
  <si>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</si>
  <si>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</si>
  <si>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</si>
  <si>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</si>
  <si>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</si>
  <si>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</si>
  <si>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</si>
  <si>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</si>
  <si>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</si>
  <si>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</si>
  <si>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</si>
  <si>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</si>
  <si>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</si>
  <si>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</si>
  <si>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</si>
  <si>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</si>
  <si>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</si>
  <si>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</si>
  <si>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</si>
  <si>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</si>
  <si>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</si>
  <si>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</si>
  <si>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</si>
  <si>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</si>
  <si>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</si>
  <si>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</si>
  <si>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</si>
  <si>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</si>
  <si>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</si>
  <si>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</si>
  <si>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</si>
  <si>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</si>
  <si>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</si>
  <si>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</si>
  <si>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</si>
  <si>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</si>
  <si>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</si>
  <si>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</si>
  <si>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</si>
  <si>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</si>
  <si>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</si>
  <si>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</si>
  <si>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</si>
  <si>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</si>
  <si>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</si>
  <si>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</si>
  <si>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</si>
  <si>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</si>
  <si>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</si>
  <si>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</si>
  <si>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</si>
  <si>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</si>
  <si>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</si>
  <si>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</si>
  <si>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</si>
  <si>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</si>
  <si>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</si>
  <si>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</si>
  <si>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</si>
  <si>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</si>
  <si>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</si>
  <si>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</si>
  <si>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</si>
  <si>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</si>
  <si>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</si>
  <si>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</si>
  <si>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</si>
  <si>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</si>
  <si>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</si>
  <si>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</si>
  <si>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</si>
  <si>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</si>
  <si>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</si>
  <si>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</si>
  <si>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</si>
  <si>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</si>
  <si>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</si>
  <si>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</si>
  <si>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</si>
  <si>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</si>
  <si>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</si>
  <si>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</si>
  <si>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</si>
  <si>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</si>
  <si>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</si>
  <si>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</si>
  <si>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</si>
  <si>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</si>
  <si>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</si>
  <si>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</si>
  <si>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</si>
  <si>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</si>
  <si>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</si>
  <si>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</si>
  <si>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</si>
  <si>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</si>
  <si>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</si>
  <si>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</si>
  <si>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</si>
  <si>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</si>
  <si>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</si>
  <si>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</si>
  <si>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</si>
  <si>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</si>
  <si>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</si>
  <si>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</si>
  <si>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</si>
  <si>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</si>
  <si>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</si>
  <si>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</si>
  <si>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</si>
  <si>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</si>
  <si>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</si>
  <si>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</si>
  <si>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</si>
  <si>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</si>
  <si>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</si>
  <si>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</si>
  <si>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</si>
  <si>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</si>
  <si>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</si>
  <si>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</si>
  <si>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</si>
  <si>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</si>
  <si>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</si>
  <si>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</si>
  <si>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</si>
  <si>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</si>
  <si>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</si>
  <si>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</si>
  <si>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1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</si>
  <si>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</si>
  <si>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2-1</t>
  </si>
  <si>
    <t>ასფალტი მსხვილმარცვლოვანი</t>
  </si>
  <si>
    <t>2-2</t>
  </si>
  <si>
    <t>ასფალტი წვრილმარცვლოვანი</t>
  </si>
  <si>
    <t>2-3</t>
  </si>
  <si>
    <t>დემონტირებული ასფალტის საფარის ნარჩენების დატვირთვა ავ/თვითმცლელებზე და გატანა 42 კმ-ზე</t>
  </si>
  <si>
    <t>ღორღი</t>
  </si>
  <si>
    <t>გვერდზე დაყრილი გრუნტის დატვირთვა ექსკავატორით ავ/თვითმცლელზე</t>
  </si>
  <si>
    <t>გვერდზე დაყრილი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</si>
  <si>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42 კმ</t>
  </si>
  <si>
    <t xml:space="preserve">ქვიშის (2-5 მმ) ფრაქცია   გადა-                                                         ადგილება 10 მ-ზე სამშენებლო ობიექტზე  მექანიზმის გამოყენებით და თხრილში ჩაყრა                                                      </t>
  </si>
  <si>
    <t>10-1</t>
  </si>
  <si>
    <t>თხრილის შევსება ქვიშა-ხრეშოვანი ნარევით (ფრაქცია 0-80 მმ) მექანიზმის გამოყენებით, 10 მ-ზე გადაადგილებით, 10 ტ-იანი პნევმოსვლიანი სატკეპნით (k=0.98-1.25) დატკეპნა 30 სმ-იან ფენებად</t>
  </si>
  <si>
    <t>11-1</t>
  </si>
  <si>
    <t>12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</si>
  <si>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</si>
  <si>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12-1</t>
  </si>
  <si>
    <t>13</t>
  </si>
  <si>
    <t xml:space="preserve">ჭის ქვეშ ქვიშა-ხრეშოვანი  (ფრაქცია 0-56 მმ) ნარევის  ბალიშის მოწყობა 10 სმ </t>
  </si>
  <si>
    <t>13-1</t>
  </si>
  <si>
    <t>14</t>
  </si>
  <si>
    <t>ჭის კედლების გამაგრება ფარებით</t>
  </si>
  <si>
    <t>14-1</t>
  </si>
  <si>
    <t>14-2</t>
  </si>
  <si>
    <t>15-1</t>
  </si>
  <si>
    <t>რკ/ბ რგოლი კბილებით  D=1200 მმ / H=1000 მმ  ბეტონი მარკით მ-300 (იხ. პროექტი)</t>
  </si>
  <si>
    <t>15-2</t>
  </si>
  <si>
    <t>რკ/ბ ძირის მრგვალი ფილა                                                                         D=1200 მმ, ბეტონი მარკით  მ-300 (იხ. პროექტი)</t>
  </si>
  <si>
    <t>15-3</t>
  </si>
  <si>
    <t xml:space="preserve">რკ/ბ გადახურვის მრგვალი ფილა           D=1200 მმ   ბეტონი მარკით მ-300 (იხ. პროექტი) </t>
  </si>
  <si>
    <t>15-4</t>
  </si>
  <si>
    <t>თუჯის ჩარჩო ხუფით  65 სმ</t>
  </si>
  <si>
    <t>15-5</t>
  </si>
  <si>
    <t>ბეტონის ღარის მოწყობა, ბეტონით მარკა B22.5 (M-300)</t>
  </si>
  <si>
    <t>15-6</t>
  </si>
  <si>
    <t>15-7</t>
  </si>
  <si>
    <t>16</t>
  </si>
  <si>
    <t>ჭის  გარე ზედაპირის ჰიდროიზოლაცია ბიტუმ-ზეთოვანი მასტიკით 2 ფენად</t>
  </si>
  <si>
    <t>16-1</t>
  </si>
  <si>
    <t>პოლიეთილენის გოფრირებული მილის შეძენა-მონტაჟი, SN8  დ=300 მმ. (გადაბმა მილძაბრა ბოლოთი)</t>
  </si>
  <si>
    <t>17-1</t>
  </si>
  <si>
    <t>პოლიეთილენის გოფრირებული მილი SN8 დ=300 მმ. მილძაბრა ბოლოთი</t>
  </si>
  <si>
    <t>პოლიეთილენის გოფრირებული მილის გამოცდა ჰერმეტულობაზე SN8  დ=300 მმ</t>
  </si>
  <si>
    <t>პოლიეთილენის გოფრირებული ქუროს შეძენა-მონტაჟი, დ=300 მმ.</t>
  </si>
  <si>
    <t>პოლიეთილენის გოფრირებული ქურო დ=300 მმ.</t>
  </si>
  <si>
    <t>რეზინის საფენის შეძენა, მოწყობა  SN8 d=300 მმ მილისთვის</t>
  </si>
  <si>
    <t>მილის სასიგნალო ლენტი</t>
  </si>
  <si>
    <t>არსებული წყალარინების რკ/ბეტონის ჭის D=1.0 მ H=1.7 მ, დემონტაჟი</t>
  </si>
  <si>
    <t>დემონტირებული ჭიდან მოხსნილი თუჯის ხუფის დატვირთვა ავტოთვითმცლელზე და გატანა 25 კმ-ზე (1 ცალი)</t>
  </si>
  <si>
    <t>არსებული კანალიზაცის დ=200 მმ პოლიეთილენის მილის დემონტაჟი</t>
  </si>
  <si>
    <t>დემონტირებული მილების დატვირთვა ავტოთვითმცლელზე და გატანა სამშენებლო მოედნიდან</t>
  </si>
  <si>
    <t>არსებულ კანალიზაცის ჭაში საპროექტო D=300 მმ   მილის შეჭრა</t>
  </si>
  <si>
    <t>26-2</t>
  </si>
  <si>
    <r>
      <t>კანალიზაციის რ/ბ ანაკრები წრიული ჭის D=1000 მმ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=2.29 მ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ხსნარ-                                                                შით, წყალშეუღწევადი ელემენტის დამატებით, მარკა  M-100 W8                                                                          (იხ. პროექტი)</t>
    </r>
  </si>
  <si>
    <t>დაბა წყნეთში აფხაზეთის ქუჩაზე, წყალარინების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</si>
</sst>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2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2" fontId="5" fillId="0" borderId="4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168" fontId="5" fillId="0" borderId="17" xfId="1" applyNumberFormat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0" fontId="5" fillId="0" borderId="17" xfId="1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166" fontId="5" fillId="0" borderId="28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49" fontId="5" fillId="0" borderId="16" xfId="2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NumberFormat="1" applyFont="1" applyFill="1" applyBorder="1" applyAlignment="1" applyProtection="1">
      <alignment horizontal="left" vertical="center"/>
      <protection locked="0"/>
    </xf>
    <xf numFmtId="0" fontId="8" fillId="0" borderId="17" xfId="1" applyNumberFormat="1" applyFont="1" applyFill="1" applyBorder="1" applyAlignment="1" applyProtection="1">
      <alignment horizontal="left" vertical="center"/>
      <protection locked="0"/>
    </xf>
    <xf numFmtId="0" fontId="5" fillId="0" borderId="17" xfId="2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8" xfId="0" applyFont="1" applyFill="1" applyBorder="1" applyAlignment="1" applyProtection="1">
      <alignment vertical="center"/>
      <protection locked="0"/>
    </xf>
    <xf numFmtId="43" fontId="5" fillId="0" borderId="4" xfId="7" applyFont="1" applyFill="1" applyBorder="1" applyAlignment="1" applyProtection="1">
      <alignment horizontal="center" vertical="center"/>
    </xf>
    <xf numFmtId="43" fontId="5" fillId="0" borderId="4" xfId="7" applyFont="1" applyFill="1" applyBorder="1" applyAlignment="1" applyProtection="1">
      <alignment horizontal="center" vertical="center"/>
      <protection locked="0"/>
    </xf>
    <xf numFmtId="43" fontId="5" fillId="0" borderId="28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  <cellStyle name="Обычный_დემონტაჟი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7" t="s">
        <v>0</v>
      </c>
      <c r="B5" s="319" t="s">
        <v>1</v>
      </c>
      <c r="C5" s="315" t="s">
        <v>2</v>
      </c>
      <c r="D5" s="315" t="s">
        <v>3</v>
      </c>
      <c r="E5" s="315" t="s">
        <v>4</v>
      </c>
      <c r="F5" s="315" t="s">
        <v>5</v>
      </c>
      <c r="G5" s="314" t="s">
        <v>6</v>
      </c>
      <c r="H5" s="314"/>
      <c r="I5" s="314" t="s">
        <v>7</v>
      </c>
      <c r="J5" s="314"/>
      <c r="K5" s="315" t="s">
        <v>8</v>
      </c>
      <c r="L5" s="315"/>
      <c r="M5" s="244" t="s">
        <v>9</v>
      </c>
    </row>
    <row r="6" spans="1:26" ht="16.5" thickBot="1" x14ac:dyDescent="0.4">
      <c r="A6" s="318"/>
      <c r="B6" s="320"/>
      <c r="C6" s="321"/>
      <c r="D6" s="321"/>
      <c r="E6" s="321"/>
      <c r="F6" s="32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G58" sqref="G5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865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17" t="s">
        <v>0</v>
      </c>
      <c r="B4" s="315" t="s">
        <v>2</v>
      </c>
      <c r="C4" s="315" t="s">
        <v>3</v>
      </c>
      <c r="D4" s="315" t="s">
        <v>767</v>
      </c>
      <c r="E4" s="322" t="s">
        <v>10</v>
      </c>
      <c r="F4" s="319" t="s">
        <v>768</v>
      </c>
      <c r="G4" s="263"/>
    </row>
    <row r="5" spans="1:10" ht="16.5" thickBot="1" x14ac:dyDescent="0.4">
      <c r="A5" s="318"/>
      <c r="B5" s="321"/>
      <c r="C5" s="321"/>
      <c r="D5" s="321"/>
      <c r="E5" s="323"/>
      <c r="F5" s="320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0" t="s">
        <v>809</v>
      </c>
      <c r="B7" s="296" t="s">
        <v>43</v>
      </c>
      <c r="C7" s="271" t="s">
        <v>773</v>
      </c>
      <c r="D7" s="272">
        <v>47.6</v>
      </c>
      <c r="E7" s="311"/>
      <c r="F7" s="312">
        <f>D7*E7</f>
        <v>0</v>
      </c>
      <c r="G7" s="252" t="s">
        <v>805</v>
      </c>
    </row>
    <row r="8" spans="1:10" s="67" customFormat="1" x14ac:dyDescent="0.35">
      <c r="A8" s="273">
        <v>2</v>
      </c>
      <c r="B8" s="297" t="s">
        <v>810</v>
      </c>
      <c r="C8" s="172" t="s">
        <v>52</v>
      </c>
      <c r="D8" s="174">
        <v>476</v>
      </c>
      <c r="E8" s="187"/>
      <c r="F8" s="187">
        <f>D8*E8</f>
        <v>0</v>
      </c>
      <c r="G8" s="252" t="s">
        <v>805</v>
      </c>
    </row>
    <row r="9" spans="1:10" s="67" customFormat="1" x14ac:dyDescent="0.35">
      <c r="A9" s="275" t="s">
        <v>811</v>
      </c>
      <c r="B9" s="297" t="s">
        <v>812</v>
      </c>
      <c r="C9" s="172" t="s">
        <v>19</v>
      </c>
      <c r="D9" s="174">
        <v>68.067999999999998</v>
      </c>
      <c r="E9" s="187"/>
      <c r="F9" s="187">
        <f t="shared" ref="F9:F56" si="0">D9*E9</f>
        <v>0</v>
      </c>
      <c r="G9" s="252" t="s">
        <v>804</v>
      </c>
    </row>
    <row r="10" spans="1:10" s="67" customFormat="1" x14ac:dyDescent="0.35">
      <c r="A10" s="275" t="s">
        <v>813</v>
      </c>
      <c r="B10" s="297" t="s">
        <v>814</v>
      </c>
      <c r="C10" s="172" t="s">
        <v>19</v>
      </c>
      <c r="D10" s="174">
        <v>45.410399999999996</v>
      </c>
      <c r="E10" s="187"/>
      <c r="F10" s="187">
        <f t="shared" si="0"/>
        <v>0</v>
      </c>
      <c r="G10" s="252" t="s">
        <v>804</v>
      </c>
    </row>
    <row r="11" spans="1:10" x14ac:dyDescent="0.35">
      <c r="A11" s="275" t="s">
        <v>815</v>
      </c>
      <c r="B11" s="297" t="s">
        <v>90</v>
      </c>
      <c r="C11" s="172" t="s">
        <v>19</v>
      </c>
      <c r="D11" s="276">
        <v>0.57119999999999993</v>
      </c>
      <c r="E11" s="187"/>
      <c r="F11" s="187">
        <f t="shared" si="0"/>
        <v>0</v>
      </c>
      <c r="G11" s="252" t="s">
        <v>804</v>
      </c>
    </row>
    <row r="12" spans="1:10" ht="16.5" x14ac:dyDescent="0.35">
      <c r="A12" s="298" t="s">
        <v>118</v>
      </c>
      <c r="B12" s="299" t="s">
        <v>816</v>
      </c>
      <c r="C12" s="277" t="s">
        <v>773</v>
      </c>
      <c r="D12" s="278">
        <v>47.6</v>
      </c>
      <c r="E12" s="187"/>
      <c r="F12" s="187">
        <f t="shared" si="0"/>
        <v>0</v>
      </c>
      <c r="G12" s="252" t="s">
        <v>805</v>
      </c>
    </row>
    <row r="13" spans="1:10" ht="16.5" x14ac:dyDescent="0.35">
      <c r="A13" s="279" t="s">
        <v>248</v>
      </c>
      <c r="B13" s="300" t="s">
        <v>321</v>
      </c>
      <c r="C13" s="280" t="s">
        <v>773</v>
      </c>
      <c r="D13" s="281">
        <v>225.7</v>
      </c>
      <c r="E13" s="187"/>
      <c r="F13" s="187">
        <f t="shared" si="0"/>
        <v>0</v>
      </c>
      <c r="G13" s="252" t="s">
        <v>805</v>
      </c>
    </row>
    <row r="14" spans="1:10" ht="16.5" x14ac:dyDescent="0.35">
      <c r="A14" s="279" t="s">
        <v>322</v>
      </c>
      <c r="B14" s="301" t="s">
        <v>817</v>
      </c>
      <c r="C14" s="280" t="s">
        <v>773</v>
      </c>
      <c r="D14" s="282">
        <v>1.3541999999999998E-2</v>
      </c>
      <c r="E14" s="187"/>
      <c r="F14" s="187">
        <f t="shared" si="0"/>
        <v>0</v>
      </c>
      <c r="G14" s="252" t="s">
        <v>804</v>
      </c>
    </row>
    <row r="15" spans="1:10" s="67" customFormat="1" ht="16.5" x14ac:dyDescent="0.35">
      <c r="A15" s="279" t="s">
        <v>119</v>
      </c>
      <c r="B15" s="300" t="s">
        <v>325</v>
      </c>
      <c r="C15" s="280" t="s">
        <v>773</v>
      </c>
      <c r="D15" s="283">
        <v>25.1</v>
      </c>
      <c r="E15" s="187"/>
      <c r="F15" s="187">
        <f t="shared" si="0"/>
        <v>0</v>
      </c>
      <c r="G15" s="252" t="s">
        <v>805</v>
      </c>
    </row>
    <row r="16" spans="1:10" s="67" customFormat="1" ht="16.5" x14ac:dyDescent="0.35">
      <c r="A16" s="298" t="s">
        <v>251</v>
      </c>
      <c r="B16" s="302" t="s">
        <v>818</v>
      </c>
      <c r="C16" s="277" t="s">
        <v>773</v>
      </c>
      <c r="D16" s="163">
        <v>22.590000000000003</v>
      </c>
      <c r="E16" s="187"/>
      <c r="F16" s="187">
        <f t="shared" si="0"/>
        <v>0</v>
      </c>
      <c r="G16" s="252" t="s">
        <v>805</v>
      </c>
    </row>
    <row r="17" spans="1:218" ht="16.5" x14ac:dyDescent="0.35">
      <c r="A17" s="279" t="s">
        <v>252</v>
      </c>
      <c r="B17" s="300" t="s">
        <v>819</v>
      </c>
      <c r="C17" s="280" t="s">
        <v>773</v>
      </c>
      <c r="D17" s="163">
        <v>2.5100000000000002</v>
      </c>
      <c r="E17" s="187"/>
      <c r="F17" s="187">
        <f t="shared" si="0"/>
        <v>0</v>
      </c>
      <c r="G17" s="252" t="s">
        <v>805</v>
      </c>
    </row>
    <row r="18" spans="1:218" x14ac:dyDescent="0.35">
      <c r="A18" s="279" t="s">
        <v>260</v>
      </c>
      <c r="B18" s="300" t="s">
        <v>820</v>
      </c>
      <c r="C18" s="280" t="s">
        <v>19</v>
      </c>
      <c r="D18" s="284">
        <v>489.05999999999995</v>
      </c>
      <c r="E18" s="187"/>
      <c r="F18" s="187">
        <f t="shared" si="0"/>
        <v>0</v>
      </c>
      <c r="G18" s="252" t="s">
        <v>805</v>
      </c>
    </row>
    <row r="19" spans="1:218" s="67" customFormat="1" ht="16.5" x14ac:dyDescent="0.35">
      <c r="A19" s="279" t="s">
        <v>261</v>
      </c>
      <c r="B19" s="303" t="s">
        <v>821</v>
      </c>
      <c r="C19" s="280" t="s">
        <v>773</v>
      </c>
      <c r="D19" s="117">
        <v>66.599999999999994</v>
      </c>
      <c r="E19" s="187"/>
      <c r="F19" s="187">
        <f t="shared" si="0"/>
        <v>0</v>
      </c>
      <c r="G19" s="252" t="s">
        <v>805</v>
      </c>
    </row>
    <row r="20" spans="1:218" ht="16.5" x14ac:dyDescent="0.35">
      <c r="A20" s="285" t="s">
        <v>155</v>
      </c>
      <c r="B20" s="304" t="s">
        <v>342</v>
      </c>
      <c r="C20" s="286" t="s">
        <v>773</v>
      </c>
      <c r="D20" s="283">
        <v>66.599999999999994</v>
      </c>
      <c r="E20" s="187"/>
      <c r="F20" s="187">
        <f t="shared" si="0"/>
        <v>0</v>
      </c>
      <c r="G20" s="252" t="s">
        <v>805</v>
      </c>
    </row>
    <row r="21" spans="1:218" ht="16.5" x14ac:dyDescent="0.35">
      <c r="A21" s="285" t="s">
        <v>822</v>
      </c>
      <c r="B21" s="305" t="s">
        <v>125</v>
      </c>
      <c r="C21" s="286" t="s">
        <v>773</v>
      </c>
      <c r="D21" s="284">
        <v>73.260000000000005</v>
      </c>
      <c r="E21" s="187"/>
      <c r="F21" s="187">
        <f t="shared" si="0"/>
        <v>0</v>
      </c>
      <c r="G21" s="252" t="s">
        <v>804</v>
      </c>
    </row>
    <row r="22" spans="1:218" ht="16.5" x14ac:dyDescent="0.35">
      <c r="A22" s="279" t="s">
        <v>305</v>
      </c>
      <c r="B22" s="303" t="s">
        <v>823</v>
      </c>
      <c r="C22" s="280" t="s">
        <v>773</v>
      </c>
      <c r="D22" s="117">
        <v>153.80000000000001</v>
      </c>
      <c r="E22" s="187"/>
      <c r="F22" s="187">
        <f t="shared" si="0"/>
        <v>0</v>
      </c>
      <c r="G22" s="252" t="s">
        <v>805</v>
      </c>
    </row>
    <row r="23" spans="1:218" ht="16.5" x14ac:dyDescent="0.35">
      <c r="A23" s="279" t="s">
        <v>824</v>
      </c>
      <c r="B23" s="301" t="s">
        <v>84</v>
      </c>
      <c r="C23" s="280" t="s">
        <v>773</v>
      </c>
      <c r="D23" s="287">
        <v>169.18000000000004</v>
      </c>
      <c r="E23" s="187"/>
      <c r="F23" s="187">
        <f t="shared" si="0"/>
        <v>0</v>
      </c>
      <c r="G23" s="252" t="s">
        <v>804</v>
      </c>
    </row>
    <row r="24" spans="1:218" s="67" customFormat="1" ht="16.5" x14ac:dyDescent="0.35">
      <c r="A24" s="279" t="s">
        <v>825</v>
      </c>
      <c r="B24" s="303" t="s">
        <v>826</v>
      </c>
      <c r="C24" s="280" t="s">
        <v>773</v>
      </c>
      <c r="D24" s="117">
        <v>20.3</v>
      </c>
      <c r="E24" s="187"/>
      <c r="F24" s="187">
        <f t="shared" si="0"/>
        <v>0</v>
      </c>
      <c r="G24" s="252" t="s">
        <v>805</v>
      </c>
    </row>
    <row r="25" spans="1:218" x14ac:dyDescent="0.35">
      <c r="A25" s="279" t="s">
        <v>827</v>
      </c>
      <c r="B25" s="306" t="s">
        <v>82</v>
      </c>
      <c r="C25" s="280" t="s">
        <v>23</v>
      </c>
      <c r="D25" s="117">
        <v>22.330000000000002</v>
      </c>
      <c r="E25" s="187"/>
      <c r="F25" s="187">
        <f t="shared" si="0"/>
        <v>0</v>
      </c>
      <c r="G25" s="252" t="s">
        <v>804</v>
      </c>
      <c r="H25" s="90"/>
    </row>
    <row r="26" spans="1:218" ht="16.5" x14ac:dyDescent="0.35">
      <c r="A26" s="279" t="s">
        <v>828</v>
      </c>
      <c r="B26" s="301" t="s">
        <v>829</v>
      </c>
      <c r="C26" s="280" t="s">
        <v>773</v>
      </c>
      <c r="D26" s="288">
        <v>0.5</v>
      </c>
      <c r="E26" s="187"/>
      <c r="F26" s="187">
        <f t="shared" si="0"/>
        <v>0</v>
      </c>
      <c r="G26" s="252" t="s">
        <v>805</v>
      </c>
      <c r="H26" s="90"/>
    </row>
    <row r="27" spans="1:218" ht="16.5" x14ac:dyDescent="0.45">
      <c r="A27" s="279" t="s">
        <v>830</v>
      </c>
      <c r="B27" s="301" t="s">
        <v>160</v>
      </c>
      <c r="C27" s="280" t="s">
        <v>773</v>
      </c>
      <c r="D27" s="287">
        <v>0.57499999999999996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5" t="s">
        <v>831</v>
      </c>
      <c r="B28" s="297" t="s">
        <v>832</v>
      </c>
      <c r="C28" s="172" t="s">
        <v>52</v>
      </c>
      <c r="D28" s="174">
        <v>499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5" t="s">
        <v>833</v>
      </c>
      <c r="B29" s="307" t="s">
        <v>392</v>
      </c>
      <c r="C29" s="172" t="s">
        <v>23</v>
      </c>
      <c r="D29" s="174">
        <v>2.1457000000000002</v>
      </c>
      <c r="E29" s="187"/>
      <c r="F29" s="18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5" t="s">
        <v>834</v>
      </c>
      <c r="B30" s="307" t="s">
        <v>394</v>
      </c>
      <c r="C30" s="172" t="s">
        <v>23</v>
      </c>
      <c r="D30" s="174">
        <v>4.7404999999999999</v>
      </c>
      <c r="E30" s="187"/>
      <c r="F30" s="187">
        <f t="shared" si="0"/>
        <v>0</v>
      </c>
      <c r="G30" s="252" t="s">
        <v>804</v>
      </c>
      <c r="H30" s="90"/>
    </row>
    <row r="31" spans="1:218" s="55" customFormat="1" ht="16.5" x14ac:dyDescent="0.35">
      <c r="A31" s="160" t="s">
        <v>547</v>
      </c>
      <c r="B31" s="297" t="s">
        <v>864</v>
      </c>
      <c r="C31" s="277" t="s">
        <v>773</v>
      </c>
      <c r="D31" s="289">
        <v>1.1532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160" t="s">
        <v>835</v>
      </c>
      <c r="B32" s="308" t="s">
        <v>836</v>
      </c>
      <c r="C32" s="277" t="s">
        <v>28</v>
      </c>
      <c r="D32" s="177">
        <v>1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160" t="s">
        <v>837</v>
      </c>
      <c r="B33" s="302" t="s">
        <v>838</v>
      </c>
      <c r="C33" s="277" t="s">
        <v>28</v>
      </c>
      <c r="D33" s="177">
        <v>1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x14ac:dyDescent="0.45">
      <c r="A34" s="160" t="s">
        <v>839</v>
      </c>
      <c r="B34" s="299" t="s">
        <v>840</v>
      </c>
      <c r="C34" s="172" t="s">
        <v>28</v>
      </c>
      <c r="D34" s="177">
        <v>1</v>
      </c>
      <c r="E34" s="187"/>
      <c r="F34" s="187">
        <f t="shared" si="0"/>
        <v>0</v>
      </c>
      <c r="G34" s="252" t="s">
        <v>804</v>
      </c>
    </row>
    <row r="35" spans="1:8" s="253" customFormat="1" x14ac:dyDescent="0.45">
      <c r="A35" s="160" t="s">
        <v>841</v>
      </c>
      <c r="B35" s="297" t="s">
        <v>842</v>
      </c>
      <c r="C35" s="172" t="s">
        <v>28</v>
      </c>
      <c r="D35" s="177">
        <v>1</v>
      </c>
      <c r="E35" s="187"/>
      <c r="F35" s="187">
        <f t="shared" si="0"/>
        <v>0</v>
      </c>
      <c r="G35" s="252" t="s">
        <v>808</v>
      </c>
      <c r="H35" s="90"/>
    </row>
    <row r="36" spans="1:8" s="253" customFormat="1" x14ac:dyDescent="0.45">
      <c r="A36" s="160" t="s">
        <v>843</v>
      </c>
      <c r="B36" s="308" t="s">
        <v>844</v>
      </c>
      <c r="C36" s="277" t="s">
        <v>23</v>
      </c>
      <c r="D36" s="274">
        <v>0.23549999999999999</v>
      </c>
      <c r="E36" s="187"/>
      <c r="F36" s="187">
        <f t="shared" si="0"/>
        <v>0</v>
      </c>
      <c r="G36" s="252" t="s">
        <v>804</v>
      </c>
    </row>
    <row r="37" spans="1:8" s="253" customFormat="1" x14ac:dyDescent="0.45">
      <c r="A37" s="160" t="s">
        <v>845</v>
      </c>
      <c r="B37" s="302" t="s">
        <v>373</v>
      </c>
      <c r="C37" s="277" t="s">
        <v>23</v>
      </c>
      <c r="D37" s="163">
        <v>0.11532000000000001</v>
      </c>
      <c r="E37" s="187"/>
      <c r="F37" s="187">
        <f t="shared" si="0"/>
        <v>0</v>
      </c>
      <c r="G37" s="252" t="s">
        <v>804</v>
      </c>
      <c r="H37" s="90"/>
    </row>
    <row r="38" spans="1:8" s="253" customFormat="1" x14ac:dyDescent="0.45">
      <c r="A38" s="160" t="s">
        <v>846</v>
      </c>
      <c r="B38" s="302" t="s">
        <v>375</v>
      </c>
      <c r="C38" s="277" t="s">
        <v>69</v>
      </c>
      <c r="D38" s="163">
        <v>1.1532</v>
      </c>
      <c r="E38" s="187"/>
      <c r="F38" s="187">
        <f t="shared" si="0"/>
        <v>0</v>
      </c>
      <c r="G38" s="252" t="s">
        <v>804</v>
      </c>
    </row>
    <row r="39" spans="1:8" s="253" customFormat="1" ht="16.5" x14ac:dyDescent="0.45">
      <c r="A39" s="275" t="s">
        <v>847</v>
      </c>
      <c r="B39" s="297" t="s">
        <v>848</v>
      </c>
      <c r="C39" s="280" t="s">
        <v>777</v>
      </c>
      <c r="D39" s="288">
        <v>17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75" t="s">
        <v>849</v>
      </c>
      <c r="B40" s="297" t="s">
        <v>379</v>
      </c>
      <c r="C40" s="172" t="s">
        <v>19</v>
      </c>
      <c r="D40" s="274">
        <v>4.0799999999999996E-2</v>
      </c>
      <c r="E40" s="187"/>
      <c r="F40" s="187">
        <f t="shared" si="0"/>
        <v>0</v>
      </c>
      <c r="G40" s="252" t="s">
        <v>804</v>
      </c>
    </row>
    <row r="41" spans="1:8" x14ac:dyDescent="0.35">
      <c r="A41" s="273">
        <v>17</v>
      </c>
      <c r="B41" s="297" t="s">
        <v>850</v>
      </c>
      <c r="C41" s="172" t="s">
        <v>27</v>
      </c>
      <c r="D41" s="174">
        <v>98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73" t="s">
        <v>851</v>
      </c>
      <c r="B42" s="297" t="s">
        <v>852</v>
      </c>
      <c r="C42" s="172" t="s">
        <v>27</v>
      </c>
      <c r="D42" s="177">
        <v>98.98</v>
      </c>
      <c r="E42" s="187"/>
      <c r="F42" s="187">
        <f t="shared" si="0"/>
        <v>0</v>
      </c>
      <c r="G42" s="252" t="s">
        <v>808</v>
      </c>
    </row>
    <row r="43" spans="1:8" x14ac:dyDescent="0.35">
      <c r="A43" s="273">
        <v>18</v>
      </c>
      <c r="B43" s="297" t="s">
        <v>853</v>
      </c>
      <c r="C43" s="172" t="s">
        <v>27</v>
      </c>
      <c r="D43" s="174">
        <v>98</v>
      </c>
      <c r="E43" s="187"/>
      <c r="F43" s="187">
        <f t="shared" si="0"/>
        <v>0</v>
      </c>
      <c r="G43" s="252" t="s">
        <v>805</v>
      </c>
      <c r="H43" s="90"/>
    </row>
    <row r="44" spans="1:8" s="55" customFormat="1" x14ac:dyDescent="0.35">
      <c r="A44" s="273" t="s">
        <v>549</v>
      </c>
      <c r="B44" s="297" t="s">
        <v>36</v>
      </c>
      <c r="C44" s="172" t="s">
        <v>27</v>
      </c>
      <c r="D44" s="177">
        <v>6.9579999999999993</v>
      </c>
      <c r="E44" s="187"/>
      <c r="F44" s="187">
        <f t="shared" si="0"/>
        <v>0</v>
      </c>
      <c r="G44" s="252" t="s">
        <v>808</v>
      </c>
    </row>
    <row r="45" spans="1:8" s="55" customFormat="1" x14ac:dyDescent="0.35">
      <c r="A45" s="273">
        <v>19</v>
      </c>
      <c r="B45" s="297" t="s">
        <v>854</v>
      </c>
      <c r="C45" s="172" t="s">
        <v>28</v>
      </c>
      <c r="D45" s="174">
        <v>3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73" t="s">
        <v>552</v>
      </c>
      <c r="B46" s="297" t="s">
        <v>855</v>
      </c>
      <c r="C46" s="172" t="s">
        <v>28</v>
      </c>
      <c r="D46" s="174">
        <v>3</v>
      </c>
      <c r="E46" s="187"/>
      <c r="F46" s="187">
        <f t="shared" si="0"/>
        <v>0</v>
      </c>
      <c r="G46" s="252" t="s">
        <v>808</v>
      </c>
    </row>
    <row r="47" spans="1:8" x14ac:dyDescent="0.35">
      <c r="A47" s="275" t="s">
        <v>554</v>
      </c>
      <c r="B47" s="297" t="s">
        <v>856</v>
      </c>
      <c r="C47" s="172" t="s">
        <v>28</v>
      </c>
      <c r="D47" s="177">
        <v>7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79" t="s">
        <v>555</v>
      </c>
      <c r="B48" s="301" t="s">
        <v>245</v>
      </c>
      <c r="C48" s="280" t="s">
        <v>27</v>
      </c>
      <c r="D48" s="287">
        <v>98</v>
      </c>
      <c r="E48" s="187"/>
      <c r="F48" s="187">
        <f t="shared" si="0"/>
        <v>0</v>
      </c>
      <c r="G48" s="252" t="s">
        <v>805</v>
      </c>
    </row>
    <row r="49" spans="1:8" x14ac:dyDescent="0.35">
      <c r="A49" s="275" t="s">
        <v>556</v>
      </c>
      <c r="B49" s="309" t="s">
        <v>857</v>
      </c>
      <c r="C49" s="172"/>
      <c r="D49" s="174">
        <v>98</v>
      </c>
      <c r="E49" s="187"/>
      <c r="F49" s="187">
        <f t="shared" si="0"/>
        <v>0</v>
      </c>
      <c r="G49" s="252" t="s">
        <v>804</v>
      </c>
      <c r="H49" s="90"/>
    </row>
    <row r="50" spans="1:8" ht="16.5" x14ac:dyDescent="0.35">
      <c r="A50" s="160" t="s">
        <v>557</v>
      </c>
      <c r="B50" s="297" t="s">
        <v>858</v>
      </c>
      <c r="C50" s="277" t="s">
        <v>773</v>
      </c>
      <c r="D50" s="289">
        <v>1.0370000000000001</v>
      </c>
      <c r="E50" s="187"/>
      <c r="F50" s="187">
        <f t="shared" si="0"/>
        <v>0</v>
      </c>
      <c r="G50" s="252" t="s">
        <v>805</v>
      </c>
    </row>
    <row r="51" spans="1:8" x14ac:dyDescent="0.35">
      <c r="A51" s="275" t="s">
        <v>559</v>
      </c>
      <c r="B51" s="302" t="s">
        <v>859</v>
      </c>
      <c r="C51" s="290" t="s">
        <v>19</v>
      </c>
      <c r="D51" s="291">
        <v>0.1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273">
        <v>24</v>
      </c>
      <c r="B52" s="297" t="s">
        <v>860</v>
      </c>
      <c r="C52" s="172" t="s">
        <v>27</v>
      </c>
      <c r="D52" s="174">
        <v>85</v>
      </c>
      <c r="E52" s="187"/>
      <c r="F52" s="187">
        <f t="shared" si="0"/>
        <v>0</v>
      </c>
      <c r="G52" s="252" t="s">
        <v>805</v>
      </c>
    </row>
    <row r="53" spans="1:8" s="55" customFormat="1" x14ac:dyDescent="0.35">
      <c r="A53" s="273">
        <v>25</v>
      </c>
      <c r="B53" s="297" t="s">
        <v>861</v>
      </c>
      <c r="C53" s="172" t="s">
        <v>19</v>
      </c>
      <c r="D53" s="288">
        <v>0.65449999999999997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275" t="s">
        <v>564</v>
      </c>
      <c r="B54" s="297" t="s">
        <v>862</v>
      </c>
      <c r="C54" s="172" t="s">
        <v>211</v>
      </c>
      <c r="D54" s="292">
        <v>8</v>
      </c>
      <c r="E54" s="187"/>
      <c r="F54" s="187">
        <f t="shared" si="0"/>
        <v>0</v>
      </c>
      <c r="G54" s="252" t="s">
        <v>805</v>
      </c>
    </row>
    <row r="55" spans="1:8" x14ac:dyDescent="0.35">
      <c r="A55" s="160" t="s">
        <v>565</v>
      </c>
      <c r="B55" s="302" t="s">
        <v>373</v>
      </c>
      <c r="C55" s="277" t="s">
        <v>23</v>
      </c>
      <c r="D55" s="174">
        <v>0.4</v>
      </c>
      <c r="E55" s="187"/>
      <c r="F55" s="187">
        <f t="shared" si="0"/>
        <v>0</v>
      </c>
      <c r="G55" s="252" t="s">
        <v>804</v>
      </c>
      <c r="H55" s="90"/>
    </row>
    <row r="56" spans="1:8" s="55" customFormat="1" ht="16.5" thickBot="1" x14ac:dyDescent="0.4">
      <c r="A56" s="293" t="s">
        <v>863</v>
      </c>
      <c r="B56" s="310" t="s">
        <v>375</v>
      </c>
      <c r="C56" s="294" t="s">
        <v>23</v>
      </c>
      <c r="D56" s="295">
        <v>4</v>
      </c>
      <c r="E56" s="313"/>
      <c r="F56" s="313">
        <f t="shared" si="0"/>
        <v>0</v>
      </c>
      <c r="G56" s="252" t="s">
        <v>804</v>
      </c>
    </row>
    <row r="57" spans="1:8" ht="16.5" thickBot="1" x14ac:dyDescent="0.4">
      <c r="A57" s="215"/>
      <c r="B57" s="255" t="s">
        <v>30</v>
      </c>
      <c r="C57" s="218"/>
      <c r="D57" s="265"/>
      <c r="E57" s="265"/>
      <c r="F57" s="221">
        <f>SUM(F7:F56)</f>
        <v>0</v>
      </c>
    </row>
    <row r="58" spans="1:8" ht="16.5" thickBot="1" x14ac:dyDescent="0.4">
      <c r="A58" s="231"/>
      <c r="B58" s="256" t="s">
        <v>806</v>
      </c>
      <c r="C58" s="226"/>
      <c r="D58" s="266"/>
      <c r="E58" s="266"/>
      <c r="F58" s="267">
        <f>F57*C58</f>
        <v>0</v>
      </c>
    </row>
    <row r="59" spans="1:8" ht="16.5" thickBot="1" x14ac:dyDescent="0.4">
      <c r="A59" s="224"/>
      <c r="B59" s="257" t="s">
        <v>32</v>
      </c>
      <c r="C59" s="227"/>
      <c r="D59" s="268"/>
      <c r="E59" s="268"/>
      <c r="F59" s="221">
        <f>SUM(F57:F58)</f>
        <v>0</v>
      </c>
    </row>
    <row r="60" spans="1:8" ht="16.5" thickBot="1" x14ac:dyDescent="0.4">
      <c r="A60" s="231"/>
      <c r="B60" s="256" t="s">
        <v>34</v>
      </c>
      <c r="C60" s="226"/>
      <c r="D60" s="266"/>
      <c r="E60" s="266"/>
      <c r="F60" s="267">
        <f>F59*C60</f>
        <v>0</v>
      </c>
    </row>
    <row r="61" spans="1:8" ht="16.5" thickBot="1" x14ac:dyDescent="0.4">
      <c r="A61" s="224"/>
      <c r="B61" s="257" t="s">
        <v>32</v>
      </c>
      <c r="C61" s="227"/>
      <c r="D61" s="268"/>
      <c r="E61" s="268"/>
      <c r="F61" s="221">
        <f>SUM(F59:F60)</f>
        <v>0</v>
      </c>
    </row>
    <row r="62" spans="1:8" ht="16.5" thickBot="1" x14ac:dyDescent="0.4">
      <c r="A62" s="224"/>
      <c r="B62" s="258" t="s">
        <v>807</v>
      </c>
      <c r="C62" s="251"/>
      <c r="D62" s="268"/>
      <c r="E62" s="268"/>
      <c r="F62" s="269">
        <f>F61*C62</f>
        <v>0</v>
      </c>
    </row>
    <row r="63" spans="1:8" ht="16.5" thickBot="1" x14ac:dyDescent="0.4">
      <c r="A63" s="231"/>
      <c r="B63" s="259" t="s">
        <v>32</v>
      </c>
      <c r="C63" s="234"/>
      <c r="D63" s="266"/>
      <c r="E63" s="266"/>
      <c r="F63" s="266">
        <f>SUM(F61:F62)</f>
        <v>0</v>
      </c>
    </row>
    <row r="64" spans="1:8" ht="15" customHeight="1" x14ac:dyDescent="0.35"/>
    <row r="65" ht="5.25" customHeight="1" x14ac:dyDescent="0.35"/>
  </sheetData>
  <autoFilter ref="A6:G6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2021-07-19T10:27:53Z</dcterms:modified>
</cp:coreProperties>
</file>